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tabRatio="500" activeTab="1"/>
  </bookViews>
  <sheets>
    <sheet name="Príjmy 2018" sheetId="1" r:id="rId1"/>
    <sheet name="Výdavky 2018" sheetId="2" r:id="rId2"/>
  </sheets>
  <definedNames/>
  <calcPr fullCalcOnLoad="1"/>
</workbook>
</file>

<file path=xl/sharedStrings.xml><?xml version="1.0" encoding="utf-8"?>
<sst xmlns="http://schemas.openxmlformats.org/spreadsheetml/2006/main" count="116" uniqueCount="103">
  <si>
    <t xml:space="preserve">Rozpočet na rok 2018 - príjmy </t>
  </si>
  <si>
    <t>EUR</t>
  </si>
  <si>
    <t>2015 skutočnosť</t>
  </si>
  <si>
    <t>2016 skutočnosť</t>
  </si>
  <si>
    <t>2017 rozpočet</t>
  </si>
  <si>
    <t>2017 predpokl. Skutočnosť</t>
  </si>
  <si>
    <t>Bežné príjmy</t>
  </si>
  <si>
    <t>Podielové dane</t>
  </si>
  <si>
    <t>Daň  z pozemkov</t>
  </si>
  <si>
    <t>Daň  stavby</t>
  </si>
  <si>
    <t>Daň   byty</t>
  </si>
  <si>
    <t>Daň  pes</t>
  </si>
  <si>
    <t>Nevýherné automaty daň</t>
  </si>
  <si>
    <t>Za verejné priestranstvo</t>
  </si>
  <si>
    <t>Poplatok za odpad</t>
  </si>
  <si>
    <t>Dobývací priestor</t>
  </si>
  <si>
    <t>Súdny spor</t>
  </si>
  <si>
    <t>Byty  nájom</t>
  </si>
  <si>
    <t>Hr.miesta</t>
  </si>
  <si>
    <t>Ostatné prenájmy</t>
  </si>
  <si>
    <t>Poplatky správne</t>
  </si>
  <si>
    <t>Licencie</t>
  </si>
  <si>
    <t>Dobropis</t>
  </si>
  <si>
    <t>Za služby, tovar</t>
  </si>
  <si>
    <t>Poplatky MŠ</t>
  </si>
  <si>
    <t>Poplatky  ŠKD</t>
  </si>
  <si>
    <t>Poplatky lotérie</t>
  </si>
  <si>
    <t>Réžia</t>
  </si>
  <si>
    <t>Pokuty, priestupky</t>
  </si>
  <si>
    <t>Kanalizácia</t>
  </si>
  <si>
    <t>Transfery zo ŠR</t>
  </si>
  <si>
    <t>Úroky</t>
  </si>
  <si>
    <t>BP spolu</t>
  </si>
  <si>
    <t>Kapitálové príjmy</t>
  </si>
  <si>
    <t>Obecný úrad</t>
  </si>
  <si>
    <t>Pož. Zbrojnica</t>
  </si>
  <si>
    <t>Projekt ÚPO</t>
  </si>
  <si>
    <t>KP spolu</t>
  </si>
  <si>
    <t>Úver,pôžičky</t>
  </si>
  <si>
    <t>Finančné oper.</t>
  </si>
  <si>
    <t>FP spolu</t>
  </si>
  <si>
    <t>Mimorozpočtové</t>
  </si>
  <si>
    <t>Spolu  príjem:</t>
  </si>
  <si>
    <t>Návrh rozpočtu na rok 2018 bol zverejnený dňa 08.11.2017 zvesený 29.11.2017 a</t>
  </si>
  <si>
    <t xml:space="preserve">schválený Obecným zastupiteľstvom Tomášovce uznesením č. 86/2017 dňa 29.11.2017  </t>
  </si>
  <si>
    <t>Rozpočet na rok 2018 - výdavky</t>
  </si>
  <si>
    <t>Výdavky rok 2012</t>
  </si>
  <si>
    <t>Výdavky rozpočtu</t>
  </si>
  <si>
    <t>2017 predpokl. skutočnosť</t>
  </si>
  <si>
    <t>Bežné výdavky</t>
  </si>
  <si>
    <t>0840</t>
  </si>
  <si>
    <t>Spol. služby DS</t>
  </si>
  <si>
    <t xml:space="preserve">Výdavky zo ŠR  </t>
  </si>
  <si>
    <t>0320</t>
  </si>
  <si>
    <t>Požiarna ochrana</t>
  </si>
  <si>
    <t>0510</t>
  </si>
  <si>
    <t>Nakladanie s odpadmi</t>
  </si>
  <si>
    <t>0520</t>
  </si>
  <si>
    <t>Čistička</t>
  </si>
  <si>
    <t>0451</t>
  </si>
  <si>
    <t>Cestná doprava</t>
  </si>
  <si>
    <t>0412</t>
  </si>
  <si>
    <t>Vš. prac. Oblasť</t>
  </si>
  <si>
    <t>0540</t>
  </si>
  <si>
    <t>Ochrana krajiny</t>
  </si>
  <si>
    <t>0911</t>
  </si>
  <si>
    <t>Materská  škola</t>
  </si>
  <si>
    <t>Základná škola</t>
  </si>
  <si>
    <t>0950</t>
  </si>
  <si>
    <t>Školský klub detí</t>
  </si>
  <si>
    <t>0960</t>
  </si>
  <si>
    <t>Školská jedáleň</t>
  </si>
  <si>
    <t>0820</t>
  </si>
  <si>
    <t>Kultúrne služby</t>
  </si>
  <si>
    <t>0810</t>
  </si>
  <si>
    <t>Športový areál</t>
  </si>
  <si>
    <t>0640</t>
  </si>
  <si>
    <t>Verejné osvetlenie</t>
  </si>
  <si>
    <t>0660</t>
  </si>
  <si>
    <t>Údržba  obecných bytov</t>
  </si>
  <si>
    <t>0760</t>
  </si>
  <si>
    <t>Zdravotné  stredisko</t>
  </si>
  <si>
    <t>1020</t>
  </si>
  <si>
    <t>Soc.zabezpečenie</t>
  </si>
  <si>
    <t>0620</t>
  </si>
  <si>
    <t>Rozvoj obcí</t>
  </si>
  <si>
    <t>0111</t>
  </si>
  <si>
    <t>Výkonné a zákon. orgány</t>
  </si>
  <si>
    <t>0112</t>
  </si>
  <si>
    <t>Poplatky finančné</t>
  </si>
  <si>
    <t>mimorozpočtové</t>
  </si>
  <si>
    <t xml:space="preserve">BV spolu: </t>
  </si>
  <si>
    <t>Kapitálové výdavky</t>
  </si>
  <si>
    <t>OÚ rekonštr.</t>
  </si>
  <si>
    <t>cesty,vo,</t>
  </si>
  <si>
    <t>Rozvoj obce</t>
  </si>
  <si>
    <t>Rekonštrukcia MK(úver),ČOV</t>
  </si>
  <si>
    <t>KV spolu:</t>
  </si>
  <si>
    <t>Finančné výdavky</t>
  </si>
  <si>
    <t>Splátka úveru na projekty:</t>
  </si>
  <si>
    <t>Splátka úveru a pôžičky</t>
  </si>
  <si>
    <t>FV spolu:</t>
  </si>
  <si>
    <t>Výdavky spolu: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</si>
</sst>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color indexed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9" fontId="0" fillId="0" borderId="0" applyFill="0" applyBorder="0" applyAlignment="0" applyProtection="0"/>
    <xf numFmtId="0" fontId="0" fillId="23" borderId="5" applyNumberFormat="0" applyFont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24" borderId="8" applyNumberFormat="0" applyAlignment="0" applyProtection="0"/>
    <xf numFmtId="0" fontId="36" fillId="25" borderId="8" applyNumberFormat="0" applyAlignment="0" applyProtection="0"/>
    <xf numFmtId="0" fontId="37" fillId="25" borderId="9" applyNumberFormat="0" applyAlignment="0" applyProtection="0"/>
    <xf numFmtId="0" fontId="38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3" fontId="2" fillId="0" borderId="10" xfId="0" applyNumberFormat="1" applyFont="1" applyBorder="1" applyAlignment="1">
      <alignment/>
    </xf>
    <xf numFmtId="3" fontId="2" fillId="0" borderId="10" xfId="0" applyNumberFormat="1" applyFont="1" applyFill="1" applyBorder="1" applyAlignment="1">
      <alignment/>
    </xf>
    <xf numFmtId="49" fontId="5" fillId="0" borderId="10" xfId="0" applyNumberFormat="1" applyFont="1" applyBorder="1" applyAlignment="1">
      <alignment horizontal="center" wrapText="1"/>
    </xf>
    <xf numFmtId="0" fontId="5" fillId="0" borderId="10" xfId="0" applyFont="1" applyFill="1" applyBorder="1" applyAlignment="1">
      <alignment wrapText="1"/>
    </xf>
    <xf numFmtId="0" fontId="3" fillId="33" borderId="10" xfId="0" applyFont="1" applyFill="1" applyBorder="1" applyAlignment="1">
      <alignment/>
    </xf>
    <xf numFmtId="3" fontId="5" fillId="33" borderId="10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5" fillId="33" borderId="10" xfId="0" applyFont="1" applyFill="1" applyBorder="1" applyAlignment="1">
      <alignment/>
    </xf>
    <xf numFmtId="3" fontId="2" fillId="0" borderId="10" xfId="0" applyNumberFormat="1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3" fillId="34" borderId="10" xfId="0" applyFont="1" applyFill="1" applyBorder="1" applyAlignment="1">
      <alignment wrapText="1"/>
    </xf>
    <xf numFmtId="3" fontId="2" fillId="34" borderId="10" xfId="0" applyNumberFormat="1" applyFont="1" applyFill="1" applyBorder="1" applyAlignment="1">
      <alignment/>
    </xf>
    <xf numFmtId="0" fontId="0" fillId="34" borderId="10" xfId="0" applyFill="1" applyBorder="1" applyAlignment="1">
      <alignment/>
    </xf>
    <xf numFmtId="49" fontId="0" fillId="0" borderId="10" xfId="0" applyNumberFormat="1" applyFont="1" applyBorder="1" applyAlignment="1">
      <alignment horizontal="center" wrapText="1"/>
    </xf>
    <xf numFmtId="0" fontId="4" fillId="0" borderId="10" xfId="0" applyFont="1" applyFill="1" applyBorder="1" applyAlignment="1">
      <alignment wrapText="1"/>
    </xf>
    <xf numFmtId="3" fontId="4" fillId="35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wrapText="1"/>
    </xf>
    <xf numFmtId="0" fontId="2" fillId="0" borderId="11" xfId="0" applyFont="1" applyBorder="1" applyAlignment="1">
      <alignment wrapText="1"/>
    </xf>
    <xf numFmtId="0" fontId="2" fillId="0" borderId="0" xfId="0" applyFont="1" applyAlignment="1">
      <alignment/>
    </xf>
    <xf numFmtId="49" fontId="2" fillId="0" borderId="10" xfId="0" applyNumberFormat="1" applyFont="1" applyBorder="1" applyAlignment="1">
      <alignment wrapText="1"/>
    </xf>
    <xf numFmtId="0" fontId="2" fillId="0" borderId="10" xfId="0" applyFont="1" applyBorder="1" applyAlignment="1">
      <alignment horizontal="right"/>
    </xf>
    <xf numFmtId="3" fontId="3" fillId="33" borderId="10" xfId="0" applyNumberFormat="1" applyFont="1" applyFill="1" applyBorder="1" applyAlignment="1">
      <alignment/>
    </xf>
    <xf numFmtId="0" fontId="2" fillId="0" borderId="10" xfId="0" applyNumberFormat="1" applyFont="1" applyBorder="1" applyAlignment="1">
      <alignment wrapText="1"/>
    </xf>
    <xf numFmtId="0" fontId="2" fillId="0" borderId="10" xfId="0" applyFont="1" applyBorder="1" applyAlignment="1">
      <alignment horizontal="right" vertical="center"/>
    </xf>
    <xf numFmtId="0" fontId="2" fillId="0" borderId="10" xfId="0" applyFont="1" applyBorder="1" applyAlignment="1">
      <alignment vertical="center"/>
    </xf>
    <xf numFmtId="0" fontId="2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6" fillId="34" borderId="10" xfId="0" applyFont="1" applyFill="1" applyBorder="1" applyAlignment="1">
      <alignment/>
    </xf>
    <xf numFmtId="0" fontId="6" fillId="34" borderId="10" xfId="0" applyNumberFormat="1" applyFont="1" applyFill="1" applyBorder="1" applyAlignment="1">
      <alignment/>
    </xf>
    <xf numFmtId="0" fontId="4" fillId="0" borderId="10" xfId="0" applyFont="1" applyBorder="1" applyAlignment="1">
      <alignment wrapText="1"/>
    </xf>
    <xf numFmtId="3" fontId="3" fillId="35" borderId="10" xfId="0" applyNumberFormat="1" applyFont="1" applyFill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0" xfId="0" applyFont="1" applyBorder="1" applyAlignment="1">
      <alignment horizontal="left" wrapText="1"/>
    </xf>
    <xf numFmtId="0" fontId="2" fillId="0" borderId="10" xfId="0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ov" xfId="43"/>
    <cellStyle name="Neutrálna" xfId="44"/>
    <cellStyle name="Percent" xfId="45"/>
    <cellStyle name="Poznámka" xfId="46"/>
    <cellStyle name="Prepojená bunka" xfId="47"/>
    <cellStyle name="Spolu" xfId="48"/>
    <cellStyle name="Text upozornenia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zoomScale="121" zoomScaleNormal="121" zoomScalePageLayoutView="0" workbookViewId="0" topLeftCell="A25">
      <selection activeCell="A44" sqref="A44:I44"/>
    </sheetView>
  </sheetViews>
  <sheetFormatPr defaultColWidth="11.421875" defaultRowHeight="12.75"/>
  <cols>
    <col min="1" max="1" width="4.57421875" style="1" customWidth="1"/>
    <col min="2" max="2" width="13.28125" style="1" customWidth="1"/>
    <col min="3" max="3" width="9.57421875" style="0" customWidth="1"/>
    <col min="4" max="4" width="9.57421875" style="1" customWidth="1"/>
    <col min="5" max="9" width="9.57421875" style="0" customWidth="1"/>
  </cols>
  <sheetData>
    <row r="1" spans="1:9" ht="19.5" customHeight="1">
      <c r="A1" s="44" t="s">
        <v>0</v>
      </c>
      <c r="B1" s="44"/>
      <c r="C1" s="44"/>
      <c r="D1" s="44"/>
      <c r="E1" s="44"/>
      <c r="F1" s="44"/>
      <c r="G1" s="44"/>
      <c r="H1" s="44"/>
      <c r="I1" s="44"/>
    </row>
    <row r="2" spans="1:9" ht="12.75" customHeight="1">
      <c r="A2" s="45"/>
      <c r="B2" s="45"/>
      <c r="C2" s="46" t="s">
        <v>1</v>
      </c>
      <c r="D2" s="46"/>
      <c r="E2" s="46"/>
      <c r="F2" s="46"/>
      <c r="G2" s="46"/>
      <c r="H2" s="46"/>
      <c r="I2" s="46"/>
    </row>
    <row r="3" spans="1:9" ht="45">
      <c r="A3" s="45"/>
      <c r="B3" s="45"/>
      <c r="C3" s="4" t="s">
        <v>2</v>
      </c>
      <c r="D3" s="4" t="s">
        <v>3</v>
      </c>
      <c r="E3" s="4" t="s">
        <v>4</v>
      </c>
      <c r="F3" s="4" t="s">
        <v>5</v>
      </c>
      <c r="G3" s="4">
        <v>2018</v>
      </c>
      <c r="H3" s="3">
        <v>2019</v>
      </c>
      <c r="I3" s="3">
        <v>2020</v>
      </c>
    </row>
    <row r="4" spans="1:9" ht="12.75">
      <c r="A4" s="5"/>
      <c r="B4" s="6"/>
      <c r="C4" s="47" t="s">
        <v>6</v>
      </c>
      <c r="D4" s="47"/>
      <c r="E4" s="47"/>
      <c r="F4" s="47"/>
      <c r="G4" s="47"/>
      <c r="H4" s="47"/>
      <c r="I4" s="47"/>
    </row>
    <row r="5" spans="1:9" ht="12.75">
      <c r="A5" s="5"/>
      <c r="B5" s="7" t="s">
        <v>7</v>
      </c>
      <c r="C5" s="6">
        <v>284000</v>
      </c>
      <c r="D5" s="8">
        <v>330631</v>
      </c>
      <c r="E5" s="9">
        <v>311000</v>
      </c>
      <c r="F5" s="9">
        <v>350000</v>
      </c>
      <c r="G5" s="9">
        <v>350000</v>
      </c>
      <c r="H5" s="9">
        <v>330000</v>
      </c>
      <c r="I5" s="9">
        <v>330000</v>
      </c>
    </row>
    <row r="6" spans="1:9" ht="22.5">
      <c r="A6" s="5"/>
      <c r="B6" s="7" t="s">
        <v>8</v>
      </c>
      <c r="C6" s="6">
        <v>20452</v>
      </c>
      <c r="D6" s="8">
        <v>18359</v>
      </c>
      <c r="E6" s="9">
        <v>18900</v>
      </c>
      <c r="F6" s="9">
        <v>18900</v>
      </c>
      <c r="G6" s="9">
        <v>19000</v>
      </c>
      <c r="H6" s="9">
        <v>19000</v>
      </c>
      <c r="I6" s="9">
        <v>19000</v>
      </c>
    </row>
    <row r="7" spans="1:9" ht="12.75">
      <c r="A7" s="5"/>
      <c r="B7" s="7" t="s">
        <v>9</v>
      </c>
      <c r="C7" s="6">
        <v>38757</v>
      </c>
      <c r="D7" s="8">
        <v>30336</v>
      </c>
      <c r="E7" s="9">
        <v>37590</v>
      </c>
      <c r="F7" s="9">
        <v>37590</v>
      </c>
      <c r="G7" s="9">
        <v>31000</v>
      </c>
      <c r="H7" s="9">
        <v>31000</v>
      </c>
      <c r="I7" s="9">
        <v>31000</v>
      </c>
    </row>
    <row r="8" spans="1:9" ht="12.75">
      <c r="A8" s="5"/>
      <c r="B8" s="7" t="s">
        <v>10</v>
      </c>
      <c r="C8" s="6">
        <v>824</v>
      </c>
      <c r="D8" s="8">
        <v>790</v>
      </c>
      <c r="E8" s="9">
        <v>810</v>
      </c>
      <c r="F8" s="9">
        <v>810</v>
      </c>
      <c r="G8" s="9">
        <v>810</v>
      </c>
      <c r="H8" s="9">
        <v>810</v>
      </c>
      <c r="I8" s="9">
        <v>810</v>
      </c>
    </row>
    <row r="9" spans="1:9" ht="12.75">
      <c r="A9" s="5"/>
      <c r="B9" s="7" t="s">
        <v>11</v>
      </c>
      <c r="C9" s="6">
        <v>1396</v>
      </c>
      <c r="D9" s="8">
        <v>1552</v>
      </c>
      <c r="E9" s="9">
        <v>1500</v>
      </c>
      <c r="F9" s="9">
        <v>1530</v>
      </c>
      <c r="G9" s="9">
        <v>1500</v>
      </c>
      <c r="H9" s="9">
        <v>1500</v>
      </c>
      <c r="I9" s="9">
        <v>1500</v>
      </c>
    </row>
    <row r="10" spans="1:9" ht="22.5">
      <c r="A10" s="5"/>
      <c r="B10" s="7" t="s">
        <v>12</v>
      </c>
      <c r="C10" s="6">
        <v>140</v>
      </c>
      <c r="D10" s="8">
        <v>13</v>
      </c>
      <c r="E10" s="9">
        <v>140</v>
      </c>
      <c r="F10" s="9">
        <v>140</v>
      </c>
      <c r="G10" s="9">
        <v>140</v>
      </c>
      <c r="H10" s="9">
        <v>140</v>
      </c>
      <c r="I10" s="9">
        <v>140</v>
      </c>
    </row>
    <row r="11" spans="1:9" ht="22.5">
      <c r="A11" s="5"/>
      <c r="B11" s="7" t="s">
        <v>13</v>
      </c>
      <c r="C11" s="6">
        <v>658</v>
      </c>
      <c r="D11" s="8">
        <v>733</v>
      </c>
      <c r="E11" s="9">
        <v>800</v>
      </c>
      <c r="F11" s="9">
        <v>700</v>
      </c>
      <c r="G11" s="9">
        <v>800</v>
      </c>
      <c r="H11" s="9">
        <v>800</v>
      </c>
      <c r="I11" s="9">
        <v>800</v>
      </c>
    </row>
    <row r="12" spans="1:9" ht="22.5">
      <c r="A12" s="5"/>
      <c r="B12" s="7" t="s">
        <v>14</v>
      </c>
      <c r="C12" s="6">
        <v>11870</v>
      </c>
      <c r="D12" s="8">
        <v>13206</v>
      </c>
      <c r="E12" s="9">
        <v>13000</v>
      </c>
      <c r="F12" s="9">
        <v>13400</v>
      </c>
      <c r="G12" s="9">
        <v>13000</v>
      </c>
      <c r="H12" s="9">
        <v>13000</v>
      </c>
      <c r="I12" s="9">
        <v>13000</v>
      </c>
    </row>
    <row r="13" spans="1:9" ht="22.5">
      <c r="A13" s="5"/>
      <c r="B13" s="7" t="s">
        <v>15</v>
      </c>
      <c r="C13" s="6">
        <v>637</v>
      </c>
      <c r="D13" s="8">
        <v>637</v>
      </c>
      <c r="E13" s="9">
        <v>600</v>
      </c>
      <c r="F13" s="9">
        <v>640</v>
      </c>
      <c r="G13" s="9">
        <v>600</v>
      </c>
      <c r="H13" s="9">
        <v>600</v>
      </c>
      <c r="I13" s="9">
        <v>600</v>
      </c>
    </row>
    <row r="14" spans="1:9" ht="12.75">
      <c r="A14" s="5"/>
      <c r="B14" s="7" t="s">
        <v>16</v>
      </c>
      <c r="C14" s="6">
        <v>0</v>
      </c>
      <c r="D14" s="8">
        <v>3700</v>
      </c>
      <c r="E14" s="9">
        <v>1200</v>
      </c>
      <c r="F14" s="9">
        <v>3700</v>
      </c>
      <c r="G14" s="9">
        <v>1000</v>
      </c>
      <c r="H14" s="9">
        <v>1000</v>
      </c>
      <c r="I14" s="9">
        <v>1000</v>
      </c>
    </row>
    <row r="15" spans="1:9" ht="12.75">
      <c r="A15" s="5"/>
      <c r="B15" s="7" t="s">
        <v>17</v>
      </c>
      <c r="C15" s="6">
        <v>530</v>
      </c>
      <c r="D15" s="8">
        <v>532</v>
      </c>
      <c r="E15" s="9">
        <v>400</v>
      </c>
      <c r="F15" s="9">
        <v>440</v>
      </c>
      <c r="G15" s="9">
        <v>500</v>
      </c>
      <c r="H15" s="9">
        <v>500</v>
      </c>
      <c r="I15" s="9">
        <v>500</v>
      </c>
    </row>
    <row r="16" spans="1:9" ht="21" customHeight="1">
      <c r="A16" s="5"/>
      <c r="B16" s="7" t="s">
        <v>18</v>
      </c>
      <c r="C16" s="6">
        <v>230</v>
      </c>
      <c r="D16" s="8">
        <v>4675</v>
      </c>
      <c r="E16" s="9">
        <v>500</v>
      </c>
      <c r="F16" s="9">
        <v>3535</v>
      </c>
      <c r="G16" s="9">
        <v>500</v>
      </c>
      <c r="H16" s="9">
        <v>500</v>
      </c>
      <c r="I16" s="9">
        <v>500</v>
      </c>
    </row>
    <row r="17" spans="1:9" ht="22.5">
      <c r="A17" s="5"/>
      <c r="B17" s="7" t="s">
        <v>19</v>
      </c>
      <c r="C17" s="6">
        <v>2940</v>
      </c>
      <c r="D17" s="8">
        <v>3884</v>
      </c>
      <c r="E17" s="9">
        <v>3000</v>
      </c>
      <c r="F17" s="9">
        <v>3800</v>
      </c>
      <c r="G17" s="9">
        <v>4000</v>
      </c>
      <c r="H17" s="9">
        <v>4000</v>
      </c>
      <c r="I17" s="9">
        <v>4000</v>
      </c>
    </row>
    <row r="18" spans="1:9" ht="22.5">
      <c r="A18" s="5"/>
      <c r="B18" s="7" t="s">
        <v>20</v>
      </c>
      <c r="C18" s="6">
        <v>4203</v>
      </c>
      <c r="D18" s="8">
        <v>3206</v>
      </c>
      <c r="E18" s="9">
        <v>2000</v>
      </c>
      <c r="F18" s="9">
        <v>2900</v>
      </c>
      <c r="G18" s="9">
        <v>3000</v>
      </c>
      <c r="H18" s="9">
        <v>3000</v>
      </c>
      <c r="I18" s="9">
        <v>3000</v>
      </c>
    </row>
    <row r="19" spans="1:9" ht="15" customHeight="1">
      <c r="A19" s="5"/>
      <c r="B19" s="7" t="s">
        <v>21</v>
      </c>
      <c r="C19" s="6">
        <v>0</v>
      </c>
      <c r="D19" s="8">
        <v>5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</row>
    <row r="20" spans="1:9" ht="12.75">
      <c r="A20" s="5"/>
      <c r="B20" s="7" t="s">
        <v>22</v>
      </c>
      <c r="C20" s="6">
        <v>5564</v>
      </c>
      <c r="D20" s="8">
        <v>2475</v>
      </c>
      <c r="E20" s="9">
        <v>1000</v>
      </c>
      <c r="F20" s="9">
        <v>2600</v>
      </c>
      <c r="G20" s="9">
        <v>1000</v>
      </c>
      <c r="H20" s="9">
        <v>1000</v>
      </c>
      <c r="I20" s="9">
        <v>1000</v>
      </c>
    </row>
    <row r="21" spans="1:9" ht="13.5" customHeight="1">
      <c r="A21" s="5"/>
      <c r="B21" s="7" t="s">
        <v>23</v>
      </c>
      <c r="C21" s="6">
        <v>5168</v>
      </c>
      <c r="D21" s="8">
        <v>5093</v>
      </c>
      <c r="E21" s="9">
        <v>3000</v>
      </c>
      <c r="F21" s="9">
        <v>3500</v>
      </c>
      <c r="G21" s="9">
        <v>4800</v>
      </c>
      <c r="H21" s="9">
        <v>4800</v>
      </c>
      <c r="I21" s="9">
        <v>4800</v>
      </c>
    </row>
    <row r="22" spans="1:9" ht="12.75">
      <c r="A22" s="5"/>
      <c r="B22" s="7" t="s">
        <v>24</v>
      </c>
      <c r="C22" s="6">
        <v>1145</v>
      </c>
      <c r="D22" s="8">
        <v>1734</v>
      </c>
      <c r="E22" s="9">
        <v>1100</v>
      </c>
      <c r="F22" s="9">
        <v>1600</v>
      </c>
      <c r="G22" s="9">
        <v>1700</v>
      </c>
      <c r="H22" s="9">
        <v>1700</v>
      </c>
      <c r="I22" s="9">
        <v>1700</v>
      </c>
    </row>
    <row r="23" spans="1:9" ht="12.75">
      <c r="A23" s="5"/>
      <c r="B23" s="7" t="s">
        <v>25</v>
      </c>
      <c r="C23" s="6">
        <v>1184</v>
      </c>
      <c r="D23" s="8">
        <v>1244</v>
      </c>
      <c r="E23" s="9">
        <v>1000</v>
      </c>
      <c r="F23" s="9">
        <v>1100</v>
      </c>
      <c r="G23" s="9">
        <v>1000</v>
      </c>
      <c r="H23" s="9">
        <v>1000</v>
      </c>
      <c r="I23" s="9">
        <v>1000</v>
      </c>
    </row>
    <row r="24" spans="1:9" ht="14.25" customHeight="1">
      <c r="A24" s="5"/>
      <c r="B24" s="7" t="s">
        <v>26</v>
      </c>
      <c r="C24" s="6">
        <v>3523</v>
      </c>
      <c r="D24" s="8">
        <v>3496</v>
      </c>
      <c r="E24" s="9">
        <v>3000</v>
      </c>
      <c r="F24" s="9">
        <v>3500</v>
      </c>
      <c r="G24" s="9">
        <v>3500</v>
      </c>
      <c r="H24" s="9">
        <v>3500</v>
      </c>
      <c r="I24" s="9">
        <v>3500</v>
      </c>
    </row>
    <row r="25" spans="1:9" ht="12.75">
      <c r="A25" s="5"/>
      <c r="B25" s="7" t="s">
        <v>27</v>
      </c>
      <c r="C25" s="6">
        <v>792</v>
      </c>
      <c r="D25" s="8">
        <v>329</v>
      </c>
      <c r="E25" s="9">
        <v>100</v>
      </c>
      <c r="F25" s="9">
        <v>200</v>
      </c>
      <c r="G25" s="9">
        <v>300</v>
      </c>
      <c r="H25" s="9">
        <v>300</v>
      </c>
      <c r="I25" s="9">
        <v>300</v>
      </c>
    </row>
    <row r="26" spans="1:9" ht="22.5">
      <c r="A26" s="5"/>
      <c r="B26" s="7" t="s">
        <v>28</v>
      </c>
      <c r="C26" s="6">
        <v>115</v>
      </c>
      <c r="D26" s="8">
        <v>20</v>
      </c>
      <c r="E26" s="9">
        <v>20</v>
      </c>
      <c r="F26" s="9">
        <v>20</v>
      </c>
      <c r="G26" s="9">
        <v>20</v>
      </c>
      <c r="H26" s="9">
        <v>20</v>
      </c>
      <c r="I26" s="9">
        <v>20</v>
      </c>
    </row>
    <row r="27" spans="1:9" ht="12.75">
      <c r="A27" s="5"/>
      <c r="B27" s="7" t="s">
        <v>29</v>
      </c>
      <c r="C27" s="6">
        <v>10618</v>
      </c>
      <c r="D27" s="8">
        <v>11876</v>
      </c>
      <c r="E27" s="10">
        <v>12000</v>
      </c>
      <c r="F27" s="9">
        <v>11900</v>
      </c>
      <c r="G27" s="10">
        <v>12000</v>
      </c>
      <c r="H27" s="10">
        <v>12000</v>
      </c>
      <c r="I27" s="9">
        <v>12000</v>
      </c>
    </row>
    <row r="28" spans="1:9" ht="18.75" customHeight="1">
      <c r="A28" s="5"/>
      <c r="B28" s="7" t="s">
        <v>30</v>
      </c>
      <c r="C28" s="6">
        <v>152340</v>
      </c>
      <c r="D28" s="8">
        <v>168691</v>
      </c>
      <c r="E28" s="10">
        <v>100000</v>
      </c>
      <c r="F28" s="9">
        <v>160000</v>
      </c>
      <c r="G28" s="10">
        <v>116450</v>
      </c>
      <c r="H28" s="10">
        <v>114150</v>
      </c>
      <c r="I28" s="9">
        <v>114150</v>
      </c>
    </row>
    <row r="29" spans="1:9" ht="12.75">
      <c r="A29" s="5"/>
      <c r="B29" s="7" t="s">
        <v>31</v>
      </c>
      <c r="C29" s="6">
        <v>10</v>
      </c>
      <c r="D29" s="8">
        <v>24</v>
      </c>
      <c r="E29" s="10">
        <v>20</v>
      </c>
      <c r="F29" s="9">
        <v>20</v>
      </c>
      <c r="G29" s="10">
        <v>20</v>
      </c>
      <c r="H29" s="10">
        <v>20</v>
      </c>
      <c r="I29" s="9">
        <v>20</v>
      </c>
    </row>
    <row r="30" spans="1:9" s="15" customFormat="1" ht="12">
      <c r="A30" s="11"/>
      <c r="B30" s="12" t="s">
        <v>32</v>
      </c>
      <c r="C30" s="13">
        <f aca="true" t="shared" si="0" ref="C30:I30">SUM(C5:C29)</f>
        <v>547096</v>
      </c>
      <c r="D30" s="13">
        <f t="shared" si="0"/>
        <v>607241</v>
      </c>
      <c r="E30" s="14">
        <f t="shared" si="0"/>
        <v>512680</v>
      </c>
      <c r="F30" s="14">
        <f t="shared" si="0"/>
        <v>622525</v>
      </c>
      <c r="G30" s="14">
        <f t="shared" si="0"/>
        <v>566640</v>
      </c>
      <c r="H30" s="14">
        <f t="shared" si="0"/>
        <v>544340</v>
      </c>
      <c r="I30" s="14">
        <f t="shared" si="0"/>
        <v>544340</v>
      </c>
    </row>
    <row r="31" spans="1:9" ht="12.75">
      <c r="A31" s="48" t="s">
        <v>33</v>
      </c>
      <c r="B31" s="48"/>
      <c r="C31" s="48"/>
      <c r="D31" s="48"/>
      <c r="E31" s="48"/>
      <c r="F31" s="48"/>
      <c r="G31" s="48"/>
      <c r="H31" s="48"/>
      <c r="I31" s="48"/>
    </row>
    <row r="32" spans="1:9" ht="12.75">
      <c r="A32" s="5"/>
      <c r="B32" s="7" t="s">
        <v>34</v>
      </c>
      <c r="C32" s="10">
        <v>109054</v>
      </c>
      <c r="D32" s="8">
        <v>166266</v>
      </c>
      <c r="E32" s="9">
        <v>150000</v>
      </c>
      <c r="F32" s="9">
        <v>5000</v>
      </c>
      <c r="G32" s="16">
        <v>500000</v>
      </c>
      <c r="H32" s="9"/>
      <c r="I32" s="9"/>
    </row>
    <row r="33" spans="1:9" ht="12.75">
      <c r="A33" s="5"/>
      <c r="B33" s="7" t="s">
        <v>35</v>
      </c>
      <c r="C33" s="10">
        <v>0</v>
      </c>
      <c r="D33" s="8"/>
      <c r="E33" s="9">
        <v>0</v>
      </c>
      <c r="F33" s="9">
        <v>164</v>
      </c>
      <c r="G33" s="16">
        <v>30000</v>
      </c>
      <c r="H33" s="9">
        <v>0</v>
      </c>
      <c r="I33" s="9">
        <v>0</v>
      </c>
    </row>
    <row r="34" spans="1:9" ht="21" customHeight="1">
      <c r="A34" s="5"/>
      <c r="B34" s="7" t="s">
        <v>36</v>
      </c>
      <c r="C34" s="16">
        <v>0</v>
      </c>
      <c r="D34" s="8">
        <v>9660</v>
      </c>
      <c r="E34" s="17">
        <v>0</v>
      </c>
      <c r="F34" s="17">
        <v>0</v>
      </c>
      <c r="G34" s="16">
        <v>0</v>
      </c>
      <c r="H34" s="17">
        <v>0</v>
      </c>
      <c r="I34" s="17">
        <v>0</v>
      </c>
    </row>
    <row r="35" spans="1:9" s="15" customFormat="1" ht="12">
      <c r="A35" s="11"/>
      <c r="B35" s="12" t="s">
        <v>37</v>
      </c>
      <c r="C35" s="14">
        <f>SUM(C32:C34)</f>
        <v>109054</v>
      </c>
      <c r="D35" s="18">
        <f>SUM(D34+D32)</f>
        <v>175926</v>
      </c>
      <c r="E35" s="14">
        <f>SUM(E32:E34)</f>
        <v>150000</v>
      </c>
      <c r="F35" s="14">
        <f>SUM(F32:F34)</f>
        <v>5164</v>
      </c>
      <c r="G35" s="18">
        <f>SUM(G32:G34)</f>
        <v>530000</v>
      </c>
      <c r="H35" s="14">
        <f>SUM(H32:H34)</f>
        <v>0</v>
      </c>
      <c r="I35" s="14">
        <f>SUM(I32:I34)</f>
        <v>0</v>
      </c>
    </row>
    <row r="36" spans="1:9" ht="12.75">
      <c r="A36" s="47"/>
      <c r="B36" s="47"/>
      <c r="C36" s="47"/>
      <c r="D36" s="47"/>
      <c r="E36" s="47"/>
      <c r="F36" s="47"/>
      <c r="G36" s="47"/>
      <c r="H36" s="47"/>
      <c r="I36" s="47"/>
    </row>
    <row r="37" spans="1:9" ht="12.75">
      <c r="A37" s="5"/>
      <c r="B37" s="7" t="s">
        <v>38</v>
      </c>
      <c r="C37" s="6">
        <v>310625</v>
      </c>
      <c r="D37" s="8">
        <v>171960</v>
      </c>
      <c r="E37" s="17">
        <v>0</v>
      </c>
      <c r="F37" s="16">
        <v>0</v>
      </c>
      <c r="G37" s="17">
        <v>0</v>
      </c>
      <c r="H37" s="17">
        <v>0</v>
      </c>
      <c r="I37" s="17">
        <v>0</v>
      </c>
    </row>
    <row r="38" spans="1:9" ht="12.75">
      <c r="A38" s="5"/>
      <c r="B38" s="7" t="s">
        <v>39</v>
      </c>
      <c r="C38" s="19">
        <v>0</v>
      </c>
      <c r="D38" s="8">
        <v>21147</v>
      </c>
      <c r="E38" s="9">
        <v>0</v>
      </c>
      <c r="F38" s="16">
        <v>0</v>
      </c>
      <c r="G38" s="9">
        <v>0</v>
      </c>
      <c r="H38" s="9">
        <v>0</v>
      </c>
      <c r="I38" s="9">
        <v>0</v>
      </c>
    </row>
    <row r="39" spans="1:9" s="15" customFormat="1" ht="12">
      <c r="A39" s="11"/>
      <c r="B39" s="20" t="s">
        <v>40</v>
      </c>
      <c r="C39" s="14">
        <f aca="true" t="shared" si="1" ref="C39:I39">SUM(C37:C38)</f>
        <v>310625</v>
      </c>
      <c r="D39" s="18">
        <f t="shared" si="1"/>
        <v>193107</v>
      </c>
      <c r="E39" s="14">
        <f t="shared" si="1"/>
        <v>0</v>
      </c>
      <c r="F39" s="14">
        <f t="shared" si="1"/>
        <v>0</v>
      </c>
      <c r="G39" s="14">
        <f t="shared" si="1"/>
        <v>0</v>
      </c>
      <c r="H39" s="14">
        <f t="shared" si="1"/>
        <v>0</v>
      </c>
      <c r="I39" s="14">
        <f t="shared" si="1"/>
        <v>0</v>
      </c>
    </row>
    <row r="40" spans="1:9" ht="22.5">
      <c r="A40" s="5"/>
      <c r="B40" s="21" t="s">
        <v>41</v>
      </c>
      <c r="C40" s="22">
        <v>42719</v>
      </c>
      <c r="D40" s="22">
        <v>14850</v>
      </c>
      <c r="E40" s="22"/>
      <c r="F40" s="23">
        <v>11086</v>
      </c>
      <c r="G40" s="22"/>
      <c r="H40" s="22"/>
      <c r="I40" s="22"/>
    </row>
    <row r="41" spans="1:9" s="27" customFormat="1" ht="15" customHeight="1">
      <c r="A41" s="24"/>
      <c r="B41" s="25" t="s">
        <v>42</v>
      </c>
      <c r="C41" s="26">
        <f>SUM(C30+C35+C39+C40)</f>
        <v>1009494</v>
      </c>
      <c r="D41" s="26">
        <f>SUM(D30+D35+D39+D40)</f>
        <v>991124</v>
      </c>
      <c r="E41" s="26">
        <f>SUM(E30+E35+E39)</f>
        <v>662680</v>
      </c>
      <c r="F41" s="26">
        <f>SUM(F30+F35+F39+F40)</f>
        <v>638775</v>
      </c>
      <c r="G41" s="26">
        <f>G35+G30+G39</f>
        <v>1096640</v>
      </c>
      <c r="H41" s="26">
        <f>H35+H30+H39</f>
        <v>544340</v>
      </c>
      <c r="I41" s="26">
        <f>I35+I30+I39</f>
        <v>544340</v>
      </c>
    </row>
    <row r="43" spans="1:9" ht="12.75" customHeight="1">
      <c r="A43" s="49" t="s">
        <v>43</v>
      </c>
      <c r="B43" s="49"/>
      <c r="C43" s="49"/>
      <c r="D43" s="49"/>
      <c r="E43" s="49"/>
      <c r="F43" s="49"/>
      <c r="G43" s="49"/>
      <c r="H43" s="49"/>
      <c r="I43" s="49"/>
    </row>
    <row r="44" spans="1:9" ht="12.75" customHeight="1">
      <c r="A44" s="49" t="s">
        <v>44</v>
      </c>
      <c r="B44" s="49"/>
      <c r="C44" s="49"/>
      <c r="D44" s="49"/>
      <c r="E44" s="49"/>
      <c r="F44" s="49"/>
      <c r="G44" s="49"/>
      <c r="H44" s="49"/>
      <c r="I44" s="49"/>
    </row>
  </sheetData>
  <sheetProtection selectLockedCells="1" selectUnlockedCells="1"/>
  <mergeCells count="8">
    <mergeCell ref="A43:I43"/>
    <mergeCell ref="A44:I44"/>
    <mergeCell ref="A1:I1"/>
    <mergeCell ref="A2:B3"/>
    <mergeCell ref="C2:I2"/>
    <mergeCell ref="C4:I4"/>
    <mergeCell ref="A31:I31"/>
    <mergeCell ref="A36:I36"/>
  </mergeCells>
  <printOptions/>
  <pageMargins left="0.7875" right="0.7875" top="0.5902777777777778" bottom="0.39375" header="0.5118055555555555" footer="0.5118055555555555"/>
  <pageSetup firstPageNumber="1" useFirstPageNumber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4"/>
  <sheetViews>
    <sheetView tabSelected="1" zoomScale="121" zoomScaleNormal="121" zoomScalePageLayoutView="0" workbookViewId="0" topLeftCell="A31">
      <selection activeCell="E47" sqref="E47"/>
    </sheetView>
  </sheetViews>
  <sheetFormatPr defaultColWidth="11.421875" defaultRowHeight="12.75"/>
  <cols>
    <col min="1" max="1" width="4.57421875" style="1" customWidth="1"/>
    <col min="2" max="2" width="13.28125" style="1" customWidth="1"/>
    <col min="3" max="9" width="9.57421875" style="0" customWidth="1"/>
  </cols>
  <sheetData>
    <row r="1" spans="1:9" ht="19.5" customHeight="1">
      <c r="A1" s="44" t="s">
        <v>45</v>
      </c>
      <c r="B1" s="44" t="s">
        <v>46</v>
      </c>
      <c r="C1" s="44"/>
      <c r="D1" s="44"/>
      <c r="E1" s="44"/>
      <c r="F1" s="44"/>
      <c r="G1" s="44"/>
      <c r="H1" s="44"/>
      <c r="I1" s="44"/>
    </row>
    <row r="2" spans="1:9" ht="18" customHeight="1">
      <c r="A2" s="45" t="s">
        <v>47</v>
      </c>
      <c r="B2" s="45"/>
      <c r="C2" s="50" t="s">
        <v>1</v>
      </c>
      <c r="D2" s="50"/>
      <c r="E2" s="50"/>
      <c r="F2" s="50"/>
      <c r="G2" s="50"/>
      <c r="H2" s="50"/>
      <c r="I2" s="50"/>
    </row>
    <row r="3" spans="1:9" ht="33.75">
      <c r="A3" s="45"/>
      <c r="B3" s="45"/>
      <c r="C3" s="2" t="s">
        <v>2</v>
      </c>
      <c r="D3" s="2" t="s">
        <v>3</v>
      </c>
      <c r="E3" s="2" t="s">
        <v>4</v>
      </c>
      <c r="F3" s="2" t="s">
        <v>48</v>
      </c>
      <c r="G3" s="2">
        <v>2018</v>
      </c>
      <c r="H3" s="2">
        <v>2019</v>
      </c>
      <c r="I3" s="2">
        <v>2020</v>
      </c>
    </row>
    <row r="4" spans="1:10" ht="12.75">
      <c r="A4" s="29"/>
      <c r="B4" s="30"/>
      <c r="C4" s="51" t="s">
        <v>49</v>
      </c>
      <c r="D4" s="51"/>
      <c r="E4" s="51"/>
      <c r="F4" s="51"/>
      <c r="G4" s="51"/>
      <c r="H4" s="51"/>
      <c r="I4" s="51"/>
      <c r="J4" s="31"/>
    </row>
    <row r="5" spans="1:10" ht="12.75">
      <c r="A5" s="32" t="s">
        <v>50</v>
      </c>
      <c r="B5" s="6" t="s">
        <v>51</v>
      </c>
      <c r="C5" s="17">
        <v>4492</v>
      </c>
      <c r="D5" s="17">
        <v>3806</v>
      </c>
      <c r="E5" s="9">
        <v>7200</v>
      </c>
      <c r="F5" s="9">
        <v>2000</v>
      </c>
      <c r="G5" s="17">
        <v>4000</v>
      </c>
      <c r="H5" s="9">
        <v>4000</v>
      </c>
      <c r="I5" s="9">
        <v>4000</v>
      </c>
      <c r="J5" s="31"/>
    </row>
    <row r="6" spans="1:10" ht="12.75">
      <c r="A6" s="6">
        <v>540</v>
      </c>
      <c r="B6" s="6" t="s">
        <v>52</v>
      </c>
      <c r="C6" s="17">
        <v>65047</v>
      </c>
      <c r="D6" s="17">
        <v>69517</v>
      </c>
      <c r="E6" s="33">
        <v>20000</v>
      </c>
      <c r="F6" s="33">
        <v>50000</v>
      </c>
      <c r="G6" s="17">
        <v>28350</v>
      </c>
      <c r="H6" s="33">
        <v>28350</v>
      </c>
      <c r="I6" s="33">
        <v>28350</v>
      </c>
      <c r="J6" s="31"/>
    </row>
    <row r="7" spans="1:10" ht="12.75">
      <c r="A7" s="32" t="s">
        <v>53</v>
      </c>
      <c r="B7" s="6" t="s">
        <v>54</v>
      </c>
      <c r="C7" s="17">
        <v>1956</v>
      </c>
      <c r="D7" s="17">
        <v>1159</v>
      </c>
      <c r="E7" s="9">
        <v>2000</v>
      </c>
      <c r="F7" s="9">
        <v>1100</v>
      </c>
      <c r="G7" s="17">
        <v>2000</v>
      </c>
      <c r="H7" s="9">
        <v>2000</v>
      </c>
      <c r="I7" s="9">
        <v>2000</v>
      </c>
      <c r="J7" s="31"/>
    </row>
    <row r="8" spans="1:10" ht="22.5">
      <c r="A8" s="32" t="s">
        <v>55</v>
      </c>
      <c r="B8" s="6" t="s">
        <v>56</v>
      </c>
      <c r="C8" s="17">
        <v>14206</v>
      </c>
      <c r="D8" s="17">
        <v>15438</v>
      </c>
      <c r="E8" s="9">
        <v>16000</v>
      </c>
      <c r="F8" s="9">
        <v>16000</v>
      </c>
      <c r="G8" s="17">
        <v>16000</v>
      </c>
      <c r="H8" s="9">
        <v>16000</v>
      </c>
      <c r="I8" s="9">
        <v>16000</v>
      </c>
      <c r="J8" s="31"/>
    </row>
    <row r="9" spans="1:10" ht="12.75">
      <c r="A9" s="32" t="s">
        <v>57</v>
      </c>
      <c r="B9" s="6" t="s">
        <v>58</v>
      </c>
      <c r="C9" s="17">
        <v>10647</v>
      </c>
      <c r="D9" s="17">
        <v>16635</v>
      </c>
      <c r="E9" s="9">
        <v>15000</v>
      </c>
      <c r="F9" s="9">
        <v>19000</v>
      </c>
      <c r="G9" s="17">
        <v>19700</v>
      </c>
      <c r="H9" s="9">
        <v>19700</v>
      </c>
      <c r="I9" s="9">
        <v>19700</v>
      </c>
      <c r="J9" s="31"/>
    </row>
    <row r="10" spans="1:10" ht="12.75">
      <c r="A10" s="32" t="s">
        <v>59</v>
      </c>
      <c r="B10" s="6" t="s">
        <v>60</v>
      </c>
      <c r="C10" s="17">
        <v>1793</v>
      </c>
      <c r="D10" s="17">
        <v>2597</v>
      </c>
      <c r="E10" s="9">
        <v>10000</v>
      </c>
      <c r="F10" s="9">
        <v>3500</v>
      </c>
      <c r="G10" s="17">
        <v>3000</v>
      </c>
      <c r="H10" s="9">
        <v>3000</v>
      </c>
      <c r="I10" s="9">
        <v>3000</v>
      </c>
      <c r="J10" s="31"/>
    </row>
    <row r="11" spans="1:10" ht="12.75">
      <c r="A11" s="32" t="s">
        <v>61</v>
      </c>
      <c r="B11" s="6" t="s">
        <v>62</v>
      </c>
      <c r="C11" s="17">
        <v>5875</v>
      </c>
      <c r="D11" s="17">
        <v>6243</v>
      </c>
      <c r="E11" s="9">
        <v>7000</v>
      </c>
      <c r="F11" s="9">
        <v>6000</v>
      </c>
      <c r="G11" s="17">
        <v>5700</v>
      </c>
      <c r="H11" s="9">
        <v>5700</v>
      </c>
      <c r="I11" s="9">
        <v>5700</v>
      </c>
      <c r="J11" s="31"/>
    </row>
    <row r="12" spans="1:10" ht="12.75">
      <c r="A12" s="32" t="s">
        <v>63</v>
      </c>
      <c r="B12" s="6" t="s">
        <v>64</v>
      </c>
      <c r="C12" s="17">
        <v>24080</v>
      </c>
      <c r="D12" s="17">
        <v>24896</v>
      </c>
      <c r="E12" s="9">
        <v>15000</v>
      </c>
      <c r="F12" s="9">
        <v>30000</v>
      </c>
      <c r="G12" s="17">
        <v>30010</v>
      </c>
      <c r="H12" s="9">
        <v>30010</v>
      </c>
      <c r="I12" s="9">
        <v>30010</v>
      </c>
      <c r="J12" s="31"/>
    </row>
    <row r="13" spans="1:10" ht="12.75">
      <c r="A13" s="32" t="s">
        <v>65</v>
      </c>
      <c r="B13" s="6" t="s">
        <v>66</v>
      </c>
      <c r="C13" s="17">
        <v>36454</v>
      </c>
      <c r="D13" s="17">
        <v>49013</v>
      </c>
      <c r="E13" s="9">
        <v>49000</v>
      </c>
      <c r="F13" s="9">
        <v>49000</v>
      </c>
      <c r="G13" s="17">
        <v>49590</v>
      </c>
      <c r="H13" s="9">
        <v>49590</v>
      </c>
      <c r="I13" s="9">
        <v>49590</v>
      </c>
      <c r="J13" s="31"/>
    </row>
    <row r="14" spans="1:10" ht="12.75">
      <c r="A14" s="6">
        <v>9121</v>
      </c>
      <c r="B14" s="6" t="s">
        <v>67</v>
      </c>
      <c r="C14" s="17">
        <v>87292</v>
      </c>
      <c r="D14" s="17">
        <v>99176</v>
      </c>
      <c r="E14" s="17">
        <v>80000</v>
      </c>
      <c r="F14" s="17">
        <v>80000</v>
      </c>
      <c r="G14" s="17">
        <v>87600</v>
      </c>
      <c r="H14" s="17">
        <v>85300</v>
      </c>
      <c r="I14" s="17">
        <v>85300</v>
      </c>
      <c r="J14" s="31"/>
    </row>
    <row r="15" spans="1:10" ht="12.75">
      <c r="A15" s="32" t="s">
        <v>68</v>
      </c>
      <c r="B15" s="6" t="s">
        <v>69</v>
      </c>
      <c r="C15" s="17">
        <v>7946</v>
      </c>
      <c r="D15" s="17">
        <v>12241</v>
      </c>
      <c r="E15" s="9">
        <v>12000</v>
      </c>
      <c r="F15" s="9">
        <v>11040</v>
      </c>
      <c r="G15" s="17">
        <v>9870</v>
      </c>
      <c r="H15" s="9">
        <v>9870</v>
      </c>
      <c r="I15" s="9">
        <v>9870</v>
      </c>
      <c r="J15" s="31"/>
    </row>
    <row r="16" spans="1:10" ht="12.75">
      <c r="A16" s="32" t="s">
        <v>70</v>
      </c>
      <c r="B16" s="6" t="s">
        <v>71</v>
      </c>
      <c r="C16" s="17">
        <v>24677</v>
      </c>
      <c r="D16" s="17">
        <v>27167</v>
      </c>
      <c r="E16" s="9">
        <v>26000</v>
      </c>
      <c r="F16" s="9">
        <v>26000</v>
      </c>
      <c r="G16" s="17">
        <v>26570</v>
      </c>
      <c r="H16" s="9">
        <v>26570</v>
      </c>
      <c r="I16" s="9">
        <v>26570</v>
      </c>
      <c r="J16" s="31"/>
    </row>
    <row r="17" spans="1:10" ht="14.25" customHeight="1">
      <c r="A17" s="32" t="s">
        <v>72</v>
      </c>
      <c r="B17" s="6" t="s">
        <v>73</v>
      </c>
      <c r="C17" s="17">
        <v>8125</v>
      </c>
      <c r="D17" s="17">
        <v>10418</v>
      </c>
      <c r="E17" s="9">
        <v>10000</v>
      </c>
      <c r="F17" s="9">
        <v>15231</v>
      </c>
      <c r="G17" s="17">
        <v>8100</v>
      </c>
      <c r="H17" s="9">
        <v>8100</v>
      </c>
      <c r="I17" s="9">
        <v>8100</v>
      </c>
      <c r="J17" s="31"/>
    </row>
    <row r="18" spans="1:10" ht="12.75">
      <c r="A18" s="32" t="s">
        <v>74</v>
      </c>
      <c r="B18" s="6" t="s">
        <v>75</v>
      </c>
      <c r="C18" s="17">
        <v>13446</v>
      </c>
      <c r="D18" s="17">
        <v>13979</v>
      </c>
      <c r="E18" s="9">
        <v>14000</v>
      </c>
      <c r="F18" s="9">
        <v>18160</v>
      </c>
      <c r="G18" s="17">
        <v>13500</v>
      </c>
      <c r="H18" s="9">
        <v>13500</v>
      </c>
      <c r="I18" s="9">
        <v>13500</v>
      </c>
      <c r="J18" s="31"/>
    </row>
    <row r="19" spans="1:10" ht="12.75">
      <c r="A19" s="32"/>
      <c r="B19" s="6"/>
      <c r="C19" s="17"/>
      <c r="D19" s="17"/>
      <c r="E19" s="9"/>
      <c r="F19" s="9"/>
      <c r="G19" s="17"/>
      <c r="H19" s="9"/>
      <c r="I19" s="9"/>
      <c r="J19" s="31"/>
    </row>
    <row r="20" spans="1:10" ht="22.5">
      <c r="A20" s="32" t="s">
        <v>76</v>
      </c>
      <c r="B20" s="6" t="s">
        <v>77</v>
      </c>
      <c r="C20" s="17">
        <v>17419</v>
      </c>
      <c r="D20" s="17">
        <v>8145</v>
      </c>
      <c r="E20" s="9">
        <v>8000</v>
      </c>
      <c r="F20" s="9">
        <v>7000</v>
      </c>
      <c r="G20" s="17">
        <v>9000</v>
      </c>
      <c r="H20" s="9">
        <v>9000</v>
      </c>
      <c r="I20" s="9">
        <v>9000</v>
      </c>
      <c r="J20" s="31"/>
    </row>
    <row r="21" spans="1:10" ht="22.5">
      <c r="A21" s="32" t="s">
        <v>78</v>
      </c>
      <c r="B21" s="6" t="s">
        <v>79</v>
      </c>
      <c r="C21" s="17">
        <v>1080</v>
      </c>
      <c r="D21" s="17">
        <v>1104</v>
      </c>
      <c r="E21" s="9">
        <v>4000</v>
      </c>
      <c r="F21" s="9">
        <v>800</v>
      </c>
      <c r="G21" s="17">
        <v>2600</v>
      </c>
      <c r="H21" s="9">
        <v>2600</v>
      </c>
      <c r="I21" s="9">
        <v>2600</v>
      </c>
      <c r="J21" s="31"/>
    </row>
    <row r="22" spans="1:10" ht="22.5">
      <c r="A22" s="32" t="s">
        <v>80</v>
      </c>
      <c r="B22" s="6" t="s">
        <v>81</v>
      </c>
      <c r="C22" s="17">
        <v>3506</v>
      </c>
      <c r="D22" s="17">
        <v>3918</v>
      </c>
      <c r="E22" s="9">
        <v>6100</v>
      </c>
      <c r="F22" s="9">
        <v>4213</v>
      </c>
      <c r="G22" s="17">
        <v>4400</v>
      </c>
      <c r="H22" s="9">
        <v>4400</v>
      </c>
      <c r="I22" s="9">
        <v>4400</v>
      </c>
      <c r="J22" s="31"/>
    </row>
    <row r="23" spans="1:10" ht="22.5">
      <c r="A23" s="32" t="s">
        <v>82</v>
      </c>
      <c r="B23" s="6" t="s">
        <v>83</v>
      </c>
      <c r="C23" s="17">
        <v>921</v>
      </c>
      <c r="D23" s="17">
        <v>1664</v>
      </c>
      <c r="E23" s="9">
        <v>1500</v>
      </c>
      <c r="F23" s="9">
        <v>1100</v>
      </c>
      <c r="G23" s="17">
        <v>1300</v>
      </c>
      <c r="H23" s="9">
        <v>1300</v>
      </c>
      <c r="I23" s="9">
        <v>1300</v>
      </c>
      <c r="J23" s="31"/>
    </row>
    <row r="24" spans="1:10" ht="21" customHeight="1">
      <c r="A24" s="32" t="s">
        <v>84</v>
      </c>
      <c r="B24" s="6" t="s">
        <v>85</v>
      </c>
      <c r="C24" s="17">
        <v>14247</v>
      </c>
      <c r="D24" s="17">
        <v>20254</v>
      </c>
      <c r="E24" s="9">
        <v>30880</v>
      </c>
      <c r="F24" s="9">
        <v>10000</v>
      </c>
      <c r="G24" s="17">
        <v>27400</v>
      </c>
      <c r="H24" s="9">
        <v>27400</v>
      </c>
      <c r="I24" s="9">
        <v>27400</v>
      </c>
      <c r="J24" s="31"/>
    </row>
    <row r="25" spans="1:10" ht="21" customHeight="1">
      <c r="A25" s="32" t="s">
        <v>86</v>
      </c>
      <c r="B25" s="6" t="s">
        <v>87</v>
      </c>
      <c r="C25" s="17">
        <v>121103</v>
      </c>
      <c r="D25" s="17">
        <v>115272</v>
      </c>
      <c r="E25" s="9">
        <v>110000</v>
      </c>
      <c r="F25" s="9">
        <v>110000</v>
      </c>
      <c r="G25" s="17">
        <v>109750</v>
      </c>
      <c r="H25" s="9">
        <v>109750</v>
      </c>
      <c r="I25" s="9">
        <v>109750</v>
      </c>
      <c r="J25" s="31"/>
    </row>
    <row r="26" spans="1:10" ht="12.75">
      <c r="A26" s="32" t="s">
        <v>88</v>
      </c>
      <c r="B26" s="6" t="s">
        <v>89</v>
      </c>
      <c r="C26" s="17">
        <v>7211</v>
      </c>
      <c r="D26" s="17">
        <v>7260</v>
      </c>
      <c r="E26" s="9">
        <v>9000</v>
      </c>
      <c r="F26" s="9">
        <v>7000</v>
      </c>
      <c r="G26" s="17">
        <v>9300</v>
      </c>
      <c r="H26" s="9">
        <v>9300</v>
      </c>
      <c r="I26" s="9">
        <v>9300</v>
      </c>
      <c r="J26" s="31"/>
    </row>
    <row r="27" spans="1:10" ht="12.75">
      <c r="A27" s="32"/>
      <c r="B27" s="6" t="s">
        <v>90</v>
      </c>
      <c r="C27" s="9">
        <v>35955</v>
      </c>
      <c r="D27" s="17">
        <v>14598</v>
      </c>
      <c r="E27" s="9"/>
      <c r="F27" s="9">
        <v>96939</v>
      </c>
      <c r="G27" s="9"/>
      <c r="H27" s="9"/>
      <c r="I27" s="9"/>
      <c r="J27" s="31"/>
    </row>
    <row r="28" spans="1:10" ht="12.75">
      <c r="A28" s="32"/>
      <c r="B28" s="7" t="s">
        <v>91</v>
      </c>
      <c r="C28" s="34">
        <f aca="true" t="shared" si="0" ref="C28:I28">SUM(C5:C27)</f>
        <v>507478</v>
      </c>
      <c r="D28" s="34">
        <f t="shared" si="0"/>
        <v>524500</v>
      </c>
      <c r="E28" s="34">
        <f t="shared" si="0"/>
        <v>452680</v>
      </c>
      <c r="F28" s="34">
        <f t="shared" si="0"/>
        <v>564083</v>
      </c>
      <c r="G28" s="34">
        <f t="shared" si="0"/>
        <v>467740</v>
      </c>
      <c r="H28" s="34">
        <f t="shared" si="0"/>
        <v>465440</v>
      </c>
      <c r="I28" s="34">
        <f t="shared" si="0"/>
        <v>465440</v>
      </c>
      <c r="J28" s="31"/>
    </row>
    <row r="29" spans="1:10" ht="24" customHeight="1">
      <c r="A29" s="6"/>
      <c r="B29" s="6"/>
      <c r="C29" s="52" t="s">
        <v>92</v>
      </c>
      <c r="D29" s="52"/>
      <c r="E29" s="52"/>
      <c r="F29" s="52"/>
      <c r="G29" s="52"/>
      <c r="H29" s="52"/>
      <c r="I29" s="52"/>
      <c r="J29" s="31"/>
    </row>
    <row r="30" spans="1:10" ht="12.75">
      <c r="A30" s="32" t="s">
        <v>86</v>
      </c>
      <c r="B30" s="6" t="s">
        <v>93</v>
      </c>
      <c r="C30" s="17">
        <v>127625</v>
      </c>
      <c r="D30" s="17">
        <v>2387</v>
      </c>
      <c r="E30" s="9">
        <v>150000</v>
      </c>
      <c r="F30" s="17">
        <v>5000</v>
      </c>
      <c r="G30" s="17">
        <v>530000</v>
      </c>
      <c r="H30" s="9"/>
      <c r="I30" s="9"/>
      <c r="J30" s="31"/>
    </row>
    <row r="31" spans="1:10" ht="12.75">
      <c r="A31" s="32" t="s">
        <v>59</v>
      </c>
      <c r="B31" s="6" t="s">
        <v>94</v>
      </c>
      <c r="C31" s="17">
        <v>180000</v>
      </c>
      <c r="D31" s="17">
        <v>9659</v>
      </c>
      <c r="E31" s="9">
        <v>0</v>
      </c>
      <c r="F31" s="17">
        <v>0</v>
      </c>
      <c r="G31" s="17">
        <v>0</v>
      </c>
      <c r="H31" s="9">
        <v>0</v>
      </c>
      <c r="I31" s="9">
        <v>0</v>
      </c>
      <c r="J31" s="31"/>
    </row>
    <row r="32" spans="1:10" ht="12.75">
      <c r="A32" s="32" t="s">
        <v>53</v>
      </c>
      <c r="B32" s="6" t="s">
        <v>35</v>
      </c>
      <c r="C32" s="17">
        <v>0</v>
      </c>
      <c r="D32" s="17">
        <v>4752</v>
      </c>
      <c r="E32" s="17">
        <v>0</v>
      </c>
      <c r="F32" s="17">
        <v>0</v>
      </c>
      <c r="G32" s="17">
        <v>30000</v>
      </c>
      <c r="H32" s="17">
        <v>0</v>
      </c>
      <c r="I32" s="17">
        <v>0</v>
      </c>
      <c r="J32" s="31"/>
    </row>
    <row r="33" spans="1:10" ht="19.5" customHeight="1">
      <c r="A33" s="32" t="s">
        <v>84</v>
      </c>
      <c r="B33" s="6" t="s">
        <v>95</v>
      </c>
      <c r="C33" s="17">
        <v>22977</v>
      </c>
      <c r="D33" s="17">
        <v>23942</v>
      </c>
      <c r="E33" s="17">
        <v>30000</v>
      </c>
      <c r="F33" s="17">
        <v>20000</v>
      </c>
      <c r="G33" s="17">
        <v>38900</v>
      </c>
      <c r="H33" s="17">
        <v>48900</v>
      </c>
      <c r="I33" s="17">
        <v>48900</v>
      </c>
      <c r="J33" s="31"/>
    </row>
    <row r="34" spans="1:10" ht="22.5">
      <c r="A34" s="32" t="s">
        <v>59</v>
      </c>
      <c r="B34" s="6" t="s">
        <v>96</v>
      </c>
      <c r="C34" s="17">
        <v>360</v>
      </c>
      <c r="D34" s="17">
        <v>9660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31"/>
    </row>
    <row r="35" spans="1:10" ht="12.75">
      <c r="A35" s="32"/>
      <c r="B35" s="7" t="s">
        <v>97</v>
      </c>
      <c r="C35" s="34">
        <f aca="true" t="shared" si="1" ref="C35:I35">SUM(C30:C34)</f>
        <v>330962</v>
      </c>
      <c r="D35" s="34">
        <f t="shared" si="1"/>
        <v>50400</v>
      </c>
      <c r="E35" s="34">
        <f t="shared" si="1"/>
        <v>180000</v>
      </c>
      <c r="F35" s="34">
        <f t="shared" si="1"/>
        <v>25000</v>
      </c>
      <c r="G35" s="34">
        <f t="shared" si="1"/>
        <v>598900</v>
      </c>
      <c r="H35" s="34">
        <f t="shared" si="1"/>
        <v>48900</v>
      </c>
      <c r="I35" s="34">
        <f t="shared" si="1"/>
        <v>48900</v>
      </c>
      <c r="J35" s="31"/>
    </row>
    <row r="36" spans="1:10" ht="19.5" customHeight="1">
      <c r="A36" s="32"/>
      <c r="B36" s="6"/>
      <c r="C36" s="52" t="s">
        <v>98</v>
      </c>
      <c r="D36" s="52"/>
      <c r="E36" s="52"/>
      <c r="F36" s="52"/>
      <c r="G36" s="52"/>
      <c r="H36" s="52"/>
      <c r="I36" s="52"/>
      <c r="J36" s="31"/>
    </row>
    <row r="37" spans="1:10" ht="22.5">
      <c r="A37" s="32" t="s">
        <v>88</v>
      </c>
      <c r="B37" s="6" t="s">
        <v>99</v>
      </c>
      <c r="C37" s="17">
        <v>109054</v>
      </c>
      <c r="D37" s="35">
        <v>171961</v>
      </c>
      <c r="E37" s="36">
        <v>0</v>
      </c>
      <c r="F37" s="16">
        <v>0</v>
      </c>
      <c r="G37" s="16">
        <v>0</v>
      </c>
      <c r="H37" s="36">
        <v>0</v>
      </c>
      <c r="I37" s="36">
        <v>0</v>
      </c>
      <c r="J37" s="31"/>
    </row>
    <row r="38" spans="1:10" ht="22.5">
      <c r="A38" s="6">
        <v>112</v>
      </c>
      <c r="B38" s="6" t="s">
        <v>100</v>
      </c>
      <c r="C38" s="37">
        <v>48971</v>
      </c>
      <c r="D38" s="38">
        <v>210600</v>
      </c>
      <c r="E38" s="28">
        <v>30000</v>
      </c>
      <c r="F38" s="37">
        <v>30000</v>
      </c>
      <c r="G38" s="37">
        <v>30000</v>
      </c>
      <c r="H38" s="36">
        <v>30000</v>
      </c>
      <c r="I38" s="36">
        <v>30000</v>
      </c>
      <c r="J38" s="31"/>
    </row>
    <row r="39" spans="1:14" ht="12.75">
      <c r="A39" s="6"/>
      <c r="B39" s="6" t="s">
        <v>101</v>
      </c>
      <c r="C39" s="13">
        <f>SUM(C37:C38)</f>
        <v>158025</v>
      </c>
      <c r="D39" s="13">
        <f>SUM(D37+D38)</f>
        <v>382561</v>
      </c>
      <c r="E39" s="13">
        <f>SUM(E37:E38)</f>
        <v>30000</v>
      </c>
      <c r="F39" s="13">
        <f>SUM(F37:F38)</f>
        <v>30000</v>
      </c>
      <c r="G39" s="13">
        <f>SUM(G37:G38)</f>
        <v>30000</v>
      </c>
      <c r="H39" s="13">
        <f>SUM(H37:H38)</f>
        <v>30000</v>
      </c>
      <c r="I39" s="13">
        <f>SUM(I37:I38)</f>
        <v>30000</v>
      </c>
      <c r="J39" s="31"/>
      <c r="N39" s="39"/>
    </row>
    <row r="40" spans="1:10" ht="12.75">
      <c r="A40" s="6"/>
      <c r="B40" s="6"/>
      <c r="C40" s="40"/>
      <c r="D40" s="23"/>
      <c r="E40" s="40"/>
      <c r="F40" s="41"/>
      <c r="G40" s="23"/>
      <c r="H40" s="40"/>
      <c r="I40" s="40"/>
      <c r="J40" s="31"/>
    </row>
    <row r="41" spans="1:14" s="39" customFormat="1" ht="18" customHeight="1">
      <c r="A41" s="42"/>
      <c r="B41" s="7" t="s">
        <v>102</v>
      </c>
      <c r="C41" s="43">
        <f>SUM(C28+C35+C39)</f>
        <v>996465</v>
      </c>
      <c r="D41" s="43">
        <f>SUM(D28+D35+D39)</f>
        <v>957461</v>
      </c>
      <c r="E41" s="43">
        <f>SUM(E28+E35+E39)</f>
        <v>662680</v>
      </c>
      <c r="F41" s="43">
        <f>F28+F35+F39</f>
        <v>619083</v>
      </c>
      <c r="G41" s="43">
        <f>G28+G35+G39</f>
        <v>1096640</v>
      </c>
      <c r="H41" s="43">
        <f>H28+H35+H39</f>
        <v>544340</v>
      </c>
      <c r="I41" s="43">
        <f>I28+I35+I39</f>
        <v>544340</v>
      </c>
      <c r="N41"/>
    </row>
    <row r="43" spans="1:9" ht="12.75" customHeight="1">
      <c r="A43" s="49" t="s">
        <v>43</v>
      </c>
      <c r="B43" s="49"/>
      <c r="C43" s="49"/>
      <c r="D43" s="49"/>
      <c r="E43" s="49"/>
      <c r="F43" s="49"/>
      <c r="G43" s="49"/>
      <c r="H43" s="49"/>
      <c r="I43" s="49"/>
    </row>
    <row r="44" spans="1:9" ht="12.75" customHeight="1">
      <c r="A44" s="49" t="s">
        <v>44</v>
      </c>
      <c r="B44" s="49"/>
      <c r="C44" s="49"/>
      <c r="D44" s="49"/>
      <c r="E44" s="49"/>
      <c r="F44" s="49"/>
      <c r="G44" s="49"/>
      <c r="H44" s="49"/>
      <c r="I44" s="49"/>
    </row>
  </sheetData>
  <sheetProtection selectLockedCells="1" selectUnlockedCells="1"/>
  <mergeCells count="8">
    <mergeCell ref="A43:I43"/>
    <mergeCell ref="A44:I44"/>
    <mergeCell ref="A1:I1"/>
    <mergeCell ref="A2:B3"/>
    <mergeCell ref="C2:I2"/>
    <mergeCell ref="C4:I4"/>
    <mergeCell ref="C29:I29"/>
    <mergeCell ref="C36:I36"/>
  </mergeCells>
  <printOptions/>
  <pageMargins left="0.7875" right="0.7875" top="0.5902777777777778" bottom="0.393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Obec Tomasovce</cp:lastModifiedBy>
  <cp:lastPrinted>2017-12-14T09:41:08Z</cp:lastPrinted>
  <dcterms:modified xsi:type="dcterms:W3CDTF">2017-12-14T09:41:34Z</dcterms:modified>
  <cp:category/>
  <cp:version/>
  <cp:contentType/>
  <cp:contentStatus/>
</cp:coreProperties>
</file>